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655" activeTab="0"/>
  </bookViews>
  <sheets>
    <sheet name="Arkusz1" sheetId="1" r:id="rId1"/>
  </sheets>
  <definedNames>
    <definedName name="_xlnm.Print_Area" localSheetId="0">'Arkusz1'!$A$1:$G$66</definedName>
  </definedNames>
  <calcPr fullCalcOnLoad="1"/>
</workbook>
</file>

<file path=xl/sharedStrings.xml><?xml version="1.0" encoding="utf-8"?>
<sst xmlns="http://schemas.openxmlformats.org/spreadsheetml/2006/main" count="117" uniqueCount="77">
  <si>
    <t xml:space="preserve"> </t>
  </si>
  <si>
    <t>Lp</t>
  </si>
  <si>
    <t>PRZEDMIOT ZAMÓWIENIA</t>
  </si>
  <si>
    <t>WARTOŚĆ</t>
  </si>
  <si>
    <t>zł</t>
  </si>
  <si>
    <t>CENA NETTO</t>
  </si>
  <si>
    <t>Formularz cenowy</t>
  </si>
  <si>
    <t>........................................................................</t>
  </si>
  <si>
    <t>UWAGI:</t>
  </si>
  <si>
    <t>szt.</t>
  </si>
  <si>
    <t>J.M.</t>
  </si>
  <si>
    <t xml:space="preserve">                                  OPIS PRZEDMIOTU ZAMÓWIENIA -  FORMULARZ CENOWY</t>
  </si>
  <si>
    <t>(wypełnia Wykonawca)</t>
  </si>
  <si>
    <t xml:space="preserve">                   Pieczęć, Data,Imię i Nazwisko</t>
  </si>
  <si>
    <t xml:space="preserve">WARTOŚĆ RAZEM netto zł </t>
  </si>
  <si>
    <t xml:space="preserve"> I. PRZESYŁKI NA OBSZARZE KRAJU O WADZE:</t>
  </si>
  <si>
    <t>ponad 1 kg do 5 kg</t>
  </si>
  <si>
    <t>ponad 5 kg do 10 kg</t>
  </si>
  <si>
    <t>(spiąć z formularzem ofertowym, po wyliczeniu WARTOŚCI RAZEM)</t>
  </si>
  <si>
    <t>*Miasta na obszarze województw lubelskiego, małopolskiego i podkarpackiego, do których stosuje się ceny wg punktu II to:</t>
  </si>
  <si>
    <t>..............................................................</t>
  </si>
  <si>
    <t xml:space="preserve">                                (Wykonawca)</t>
  </si>
  <si>
    <t>zł   ZA J.M.</t>
  </si>
  <si>
    <t>%</t>
  </si>
  <si>
    <t>4.  Wykonawca zobowiązany jest informować o procedurach umożliwiających uzyskiwanie przez Zamawiającego dodatkowych opustów po podpisaniu umowy  (np. z tytułu przesyłania przesyłek w paletach lub spełnienia innych dodatkowych warunków określonych przez Wykonawcę).</t>
  </si>
  <si>
    <t>ponad 30 kg do 50 kg</t>
  </si>
  <si>
    <t>LICZBA</t>
  </si>
  <si>
    <t xml:space="preserve">(podpis uprawnionego przedstawiciela Wykonawcy lub uprawnionych) </t>
  </si>
  <si>
    <t xml:space="preserve">WARTOŚĆ  netto zł </t>
  </si>
  <si>
    <t xml:space="preserve">WARTOŚĆ RAZEM  brutto zł </t>
  </si>
  <si>
    <t>wartość</t>
  </si>
  <si>
    <t>J. M.</t>
  </si>
  <si>
    <t xml:space="preserve">doręczenie przesyłki do rąk własnych - opłata dodatkowa </t>
  </si>
  <si>
    <t>………..</t>
  </si>
  <si>
    <t>……….</t>
  </si>
  <si>
    <t>odbiór albo doręczenie przesyłki w sobotę - % opłaty za przesyłkę z kol.5</t>
  </si>
  <si>
    <t>traktowanie przesyłki jako chronionej - % opłaty za przesyłkę z kol. 5</t>
  </si>
  <si>
    <t>……………</t>
  </si>
  <si>
    <t>…………….</t>
  </si>
  <si>
    <t>% wartość opustu  do cen dla  przesyłek jak wyżej - wyliczyć i wpisać o ile nie uwzględniono wartości opustu w zaoferowanych wyżej cenach za przesyłkę</t>
  </si>
  <si>
    <t xml:space="preserve">1. W kolumnie 3 podano szacunkowe liczby przesyłek, których przyporządkowanie do określonej wagi  i rzeczywiste liczby  mogą ulec zmianie.
  </t>
  </si>
  <si>
    <r>
      <t xml:space="preserve">3. Cenę netto odpowiadającą wadze przesyłki  należy podać z uwzględnieniem maksymalnych rabatów i opustów cenowych możliwych do uzyskania u Wykonawcy składającego ofertę </t>
    </r>
    <r>
      <rPr>
        <b/>
        <sz val="12"/>
        <rFont val="Times New Roman"/>
        <family val="1"/>
      </rPr>
      <t>lub podać wysokość opustu w % do wyliczonej wartości - jeżeli ceny podano bez opustów</t>
    </r>
    <r>
      <rPr>
        <sz val="12"/>
        <rFont val="Times New Roman"/>
        <family val="1"/>
      </rPr>
      <t>. W tym drugim przypadku Wartość  netto i brutto oferty należy wyliczyć z uwzględnieniem opustów.</t>
    </r>
  </si>
  <si>
    <t xml:space="preserve"> do 1 kg</t>
  </si>
  <si>
    <t>ponad 10 kg do 20 kg</t>
  </si>
  <si>
    <t>za przesyłki doręczane do godz. 9:00 (PORANEK)</t>
  </si>
  <si>
    <t>za przesyłki doręczane do godz.12:00 (POŁUDNIE)</t>
  </si>
  <si>
    <t>RAZEM:</t>
  </si>
  <si>
    <t>III. DOPŁATA DO CENY W ZALEŻNOŚCI OD TERMINU DORĘCZENIA PRZESYŁKI JW.</t>
  </si>
  <si>
    <t>IV. USŁUGI DODATKOWE  - dopłaty do ceny przesyłki inne niż w pkt. III w tym np.:</t>
  </si>
  <si>
    <t>5. Wykonawca, zobowiązany jest powiadomić zamawiającego, czy wybór jego oferty będzie prowadzić do powstania u zamawiającego obowiązku podatkowego, wskazując nazwę (rodzaj)  usługi, której świadczenie będzie prowadzić do jego powstania, oraz wskazując jej wartość bez kwoty podatku.</t>
  </si>
  <si>
    <r>
      <t>II. PRZESYŁKI NA OBSZARZE MIAST O WADZE (</t>
    </r>
    <r>
      <rPr>
        <i/>
        <sz val="12"/>
        <rFont val="Times New Roman"/>
        <family val="1"/>
      </rPr>
      <t>wskazać miasta, w których obowiązuje cena jak niżej*)</t>
    </r>
  </si>
  <si>
    <t>podać cenę netto</t>
  </si>
  <si>
    <t xml:space="preserve">z wartości netto jw. </t>
  </si>
  <si>
    <t>(Należy sprawdzić czy tabela jest przystosowana do automatycznego wykonywania obliczeń !)</t>
  </si>
  <si>
    <t>Opłata dodatkowa za drukowanie nalepek adresowych na akcje</t>
  </si>
  <si>
    <t xml:space="preserve"> WOA.260.03.2021- usługi kurierskie 2022</t>
  </si>
  <si>
    <r>
      <t xml:space="preserve">6. Niniejszy Formularz należy przesłać do Zamawiającego, jako część zaszyfrowanej oferty za pośrednictwem </t>
    </r>
    <r>
      <rPr>
        <b/>
        <sz val="12"/>
        <rFont val="Times New Roman"/>
        <family val="1"/>
      </rPr>
      <t>Platformy eZamawiający</t>
    </r>
    <r>
      <rPr>
        <sz val="12"/>
        <rFont val="Times New Roman"/>
        <family val="1"/>
      </rPr>
      <t xml:space="preserve"> (zgodnie z opisem w SWZ) podpisany również podpisem elektronicznym przez osoby do tej czynności umocowane - przed upływem terminu składania ofert.
          </t>
    </r>
    <r>
      <rPr>
        <b/>
        <sz val="12"/>
        <rFont val="Times New Roman"/>
        <family val="1"/>
      </rPr>
      <t>UWAGA: Należy uwzględnić, że czas na rejestrację wykonawcy na wskazanej Platformie może sięgnąć 2 dni roboczych – patrz opis w  SW</t>
    </r>
    <r>
      <rPr>
        <sz val="12"/>
        <rFont val="Times New Roman"/>
        <family val="1"/>
      </rPr>
      <t xml:space="preserve">Z.
</t>
    </r>
  </si>
  <si>
    <t>2. Cenę netto za jednostkę miary w kolumnie 5 należy ustalić z uwzględnieniem wszystkich spodziewanych kosztów ponoszonych dla realizacji zamówienia, w zakresie opisanym w SWZ w tym związanych z koniecznością odbioru części przesyłek do godz 20:00 w okresie przeprowadzania egzaminów.</t>
  </si>
  <si>
    <r>
      <t xml:space="preserve">Załącznik nr 2 do SWZ </t>
    </r>
    <r>
      <rPr>
        <b/>
        <sz val="12"/>
        <color indexed="10"/>
        <rFont val="Times New Roman"/>
        <family val="1"/>
      </rPr>
      <t xml:space="preserve">-zmodyfikowany </t>
    </r>
  </si>
  <si>
    <t xml:space="preserve">                  usunięto opis</t>
  </si>
  <si>
    <t>doręczenie na wskazany dzień – opłata dodatkowa</t>
  </si>
  <si>
    <t>…….</t>
  </si>
  <si>
    <t xml:space="preserve">   zł</t>
  </si>
  <si>
    <t>FORMAT</t>
  </si>
  <si>
    <t>1'</t>
  </si>
  <si>
    <t>6'</t>
  </si>
  <si>
    <t>12'</t>
  </si>
  <si>
    <t>S</t>
  </si>
  <si>
    <t>M</t>
  </si>
  <si>
    <t>L</t>
  </si>
  <si>
    <t>XL</t>
  </si>
  <si>
    <t>2XL</t>
  </si>
  <si>
    <t xml:space="preserve">do 30 kg </t>
  </si>
  <si>
    <t>do 20 kg</t>
  </si>
  <si>
    <r>
      <t>** Cena wybranych usług komplementarnych</t>
    </r>
    <r>
      <rPr>
        <b/>
        <i/>
        <sz val="12"/>
        <color indexed="62"/>
        <rFont val="Times New Roman"/>
        <family val="1"/>
      </rPr>
      <t xml:space="preserve"> ( Wykonawca wypełnia lub nie wypełnia w zależności od tego czy posiada wycenę wskazanych czynności)</t>
    </r>
  </si>
  <si>
    <r>
      <t xml:space="preserve">**odbiór albo doręczenie przesyłki w sobotę, </t>
    </r>
    <r>
      <rPr>
        <b/>
        <sz val="12"/>
        <color indexed="10"/>
        <rFont val="Times New Roman"/>
        <family val="1"/>
      </rPr>
      <t>na wskazany dzień</t>
    </r>
    <r>
      <rPr>
        <b/>
        <sz val="12"/>
        <rFont val="Times New Roman"/>
        <family val="1"/>
      </rPr>
      <t>, doręczenie przesyłki do rąk własnych, traktowanie przesyłki jako przesyłki chronionej, potwierdzenie odbioru, sprawdzenie zawartości itp. - o łącznej wartości takich usług nie przekraczającej 0,5% wartości netto obliczonej dla szacunkowej liczby przesyłek jw.</t>
    </r>
  </si>
  <si>
    <t xml:space="preserve">7. Formularz cenowy uzupelniono o oznaczenie przedmiotu zamówienia wskazujące dla nowych przedziałów wagowych dodatkowo format przesyłek wskazujący na maksymalne wymiary przesyłek w tym:                                     S – wymiary max.: W x S x D (9 x 40 x 65); maks. masa 20 kg – w tym opakowanie firmowe do 1 kg, 
M – wymiary max.: W x S x D (20 x 40 x 65); maksymalna masa 20 kg; 
L – wymiary max.: W x S x D (42 x 40 x 65); maksymalna masa 20 kg;
XL – wymiary max.: W x S x D (60 x 60 x 70); maksymalna masa 20 kg;
2XL – wymiary max.: W + S + D nie przekracza 250 cm (max. dł = 120 cm); maksymalna masa 30 kg, z opcją rozszerzenia do 50 kg, jako dodatkową pozycją w zestawieniu przesyłek.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</si>
</sst>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  <font>
      <b/>
      <sz val="12"/>
      <name val="Arial CE"/>
      <family val="0"/>
    </font>
    <font>
      <b/>
      <sz val="12"/>
      <color indexed="10"/>
      <name val="Times New Roman"/>
      <family val="1"/>
    </font>
    <font>
      <i/>
      <sz val="10"/>
      <color indexed="12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i/>
      <sz val="12"/>
      <color indexed="6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7D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10" fillId="0" borderId="14" xfId="0" applyFont="1" applyBorder="1" applyAlignment="1">
      <alignment horizontal="justify"/>
    </xf>
    <xf numFmtId="0" fontId="11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34" borderId="22" xfId="0" applyNumberFormat="1" applyFont="1" applyFill="1" applyBorder="1" applyAlignment="1">
      <alignment horizontal="center"/>
    </xf>
    <xf numFmtId="0" fontId="4" fillId="34" borderId="23" xfId="0" applyNumberFormat="1" applyFont="1" applyFill="1" applyBorder="1" applyAlignment="1">
      <alignment/>
    </xf>
    <xf numFmtId="0" fontId="4" fillId="34" borderId="23" xfId="0" applyNumberFormat="1" applyFont="1" applyFill="1" applyBorder="1" applyAlignment="1">
      <alignment horizontal="center"/>
    </xf>
    <xf numFmtId="0" fontId="5" fillId="34" borderId="23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/>
    </xf>
    <xf numFmtId="2" fontId="5" fillId="34" borderId="26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13" fillId="0" borderId="14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4" fillId="35" borderId="14" xfId="0" applyFont="1" applyFill="1" applyBorder="1" applyAlignment="1">
      <alignment horizontal="right" wrapText="1"/>
    </xf>
    <xf numFmtId="0" fontId="13" fillId="35" borderId="27" xfId="0" applyFont="1" applyFill="1" applyBorder="1" applyAlignment="1">
      <alignment/>
    </xf>
    <xf numFmtId="0" fontId="5" fillId="35" borderId="27" xfId="0" applyNumberFormat="1" applyFont="1" applyFill="1" applyBorder="1" applyAlignment="1">
      <alignment horizontal="center"/>
    </xf>
    <xf numFmtId="2" fontId="5" fillId="36" borderId="28" xfId="0" applyNumberFormat="1" applyFont="1" applyFill="1" applyBorder="1" applyAlignment="1">
      <alignment/>
    </xf>
    <xf numFmtId="2" fontId="5" fillId="35" borderId="29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5" fillId="0" borderId="3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/>
    </xf>
    <xf numFmtId="0" fontId="4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 locked="0"/>
    </xf>
    <xf numFmtId="0" fontId="5" fillId="0" borderId="33" xfId="0" applyNumberFormat="1" applyFont="1" applyBorder="1" applyAlignment="1">
      <alignment/>
    </xf>
    <xf numFmtId="0" fontId="5" fillId="35" borderId="14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16" fillId="0" borderId="14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57" fillId="0" borderId="14" xfId="0" applyFont="1" applyBorder="1" applyAlignment="1">
      <alignment horizontal="justify"/>
    </xf>
    <xf numFmtId="0" fontId="17" fillId="0" borderId="34" xfId="0" applyFont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wrapText="1"/>
    </xf>
    <xf numFmtId="0" fontId="58" fillId="0" borderId="0" xfId="0" applyFont="1" applyFill="1" applyBorder="1" applyAlignment="1">
      <alignment horizontal="left" vertical="top" wrapText="1"/>
    </xf>
    <xf numFmtId="0" fontId="59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37" borderId="0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0">
      <selection activeCell="B11" sqref="B11:C17"/>
    </sheetView>
  </sheetViews>
  <sheetFormatPr defaultColWidth="9.00390625" defaultRowHeight="12.75"/>
  <cols>
    <col min="1" max="1" width="4.875" style="3" customWidth="1"/>
    <col min="2" max="2" width="4.875" style="2" customWidth="1"/>
    <col min="3" max="3" width="63.75390625" style="1" customWidth="1"/>
    <col min="4" max="4" width="10.375" style="2" bestFit="1" customWidth="1"/>
    <col min="5" max="5" width="5.875" style="2" customWidth="1"/>
    <col min="6" max="6" width="10.625" style="1" customWidth="1"/>
    <col min="7" max="7" width="12.125" style="1" customWidth="1"/>
    <col min="8" max="16384" width="9.125" style="1" customWidth="1"/>
  </cols>
  <sheetData>
    <row r="1" spans="1:7" ht="15" customHeight="1">
      <c r="A1" s="4"/>
      <c r="B1" s="4"/>
      <c r="C1" s="5"/>
      <c r="D1" s="4"/>
      <c r="E1" s="4"/>
      <c r="F1" s="5"/>
      <c r="G1" s="6"/>
    </row>
    <row r="2" spans="1:6" ht="15" customHeight="1">
      <c r="A2" s="4"/>
      <c r="B2" s="4"/>
      <c r="C2" s="25" t="s">
        <v>20</v>
      </c>
      <c r="D2" s="18" t="s">
        <v>55</v>
      </c>
      <c r="E2" s="5"/>
      <c r="F2" s="5"/>
    </row>
    <row r="3" spans="1:7" ht="15" customHeight="1">
      <c r="A3" s="4"/>
      <c r="B3" s="4"/>
      <c r="C3" s="26" t="s">
        <v>21</v>
      </c>
      <c r="D3" s="4"/>
      <c r="E3" s="4"/>
      <c r="F3" s="5"/>
      <c r="G3" s="5"/>
    </row>
    <row r="4" spans="1:7" ht="15" customHeight="1">
      <c r="A4" s="4"/>
      <c r="B4" s="4"/>
      <c r="C4" s="7" t="s">
        <v>11</v>
      </c>
      <c r="D4" s="8"/>
      <c r="E4" s="8"/>
      <c r="F4" s="5"/>
      <c r="G4" s="5"/>
    </row>
    <row r="5" spans="1:7" ht="15" customHeight="1">
      <c r="A5" s="4"/>
      <c r="B5" s="4"/>
      <c r="C5" s="7" t="s">
        <v>58</v>
      </c>
      <c r="D5" s="4"/>
      <c r="E5" s="4"/>
      <c r="F5" s="5"/>
      <c r="G5" s="5"/>
    </row>
    <row r="6" spans="1:7" ht="15" customHeight="1">
      <c r="A6" s="4"/>
      <c r="B6" s="4"/>
      <c r="C6" s="9" t="s">
        <v>18</v>
      </c>
      <c r="D6" s="4"/>
      <c r="E6" s="4"/>
      <c r="F6" s="5"/>
      <c r="G6" s="5"/>
    </row>
    <row r="7" spans="1:7" ht="15" customHeight="1">
      <c r="A7" s="34" t="s">
        <v>1</v>
      </c>
      <c r="B7" s="93"/>
      <c r="C7" s="35" t="s">
        <v>2</v>
      </c>
      <c r="D7" s="36" t="s">
        <v>26</v>
      </c>
      <c r="E7" s="36" t="s">
        <v>10</v>
      </c>
      <c r="F7" s="36" t="s">
        <v>5</v>
      </c>
      <c r="G7" s="36" t="s">
        <v>3</v>
      </c>
    </row>
    <row r="8" spans="1:7" ht="15" customHeight="1">
      <c r="A8" s="37"/>
      <c r="B8" s="94" t="s">
        <v>63</v>
      </c>
      <c r="C8" s="38"/>
      <c r="D8" s="39"/>
      <c r="E8" s="39"/>
      <c r="F8" s="39" t="s">
        <v>22</v>
      </c>
      <c r="G8" s="39" t="s">
        <v>4</v>
      </c>
    </row>
    <row r="9" spans="1:7" ht="10.5" customHeight="1">
      <c r="A9" s="10">
        <v>1</v>
      </c>
      <c r="B9" s="95" t="s">
        <v>64</v>
      </c>
      <c r="C9" s="11">
        <v>2</v>
      </c>
      <c r="D9" s="12">
        <v>3</v>
      </c>
      <c r="E9" s="12">
        <v>4</v>
      </c>
      <c r="F9" s="28">
        <v>5</v>
      </c>
      <c r="G9" s="29">
        <v>6</v>
      </c>
    </row>
    <row r="10" spans="1:7" ht="15.75">
      <c r="A10" s="40"/>
      <c r="B10" s="42"/>
      <c r="C10" s="41" t="s">
        <v>15</v>
      </c>
      <c r="D10" s="42"/>
      <c r="E10" s="42"/>
      <c r="F10" s="42"/>
      <c r="G10" s="43"/>
    </row>
    <row r="11" spans="1:7" ht="15.75">
      <c r="A11" s="44">
        <v>1</v>
      </c>
      <c r="B11" s="96" t="s">
        <v>67</v>
      </c>
      <c r="C11" s="45" t="s">
        <v>42</v>
      </c>
      <c r="D11" s="46">
        <v>4150</v>
      </c>
      <c r="E11" s="23" t="s">
        <v>9</v>
      </c>
      <c r="F11" s="87"/>
      <c r="G11" s="48">
        <f>D11*F11</f>
        <v>0</v>
      </c>
    </row>
    <row r="12" spans="1:7" ht="15.75">
      <c r="A12" s="44">
        <v>2</v>
      </c>
      <c r="B12" s="96" t="s">
        <v>67</v>
      </c>
      <c r="C12" s="45" t="s">
        <v>16</v>
      </c>
      <c r="D12" s="46">
        <v>3650</v>
      </c>
      <c r="E12" s="23" t="s">
        <v>9</v>
      </c>
      <c r="F12" s="87"/>
      <c r="G12" s="48">
        <f aca="true" t="shared" si="0" ref="G12:G30">D12*F12</f>
        <v>0</v>
      </c>
    </row>
    <row r="13" spans="1:7" ht="15.75">
      <c r="A13" s="44">
        <v>3</v>
      </c>
      <c r="B13" s="96" t="s">
        <v>68</v>
      </c>
      <c r="C13" s="45" t="s">
        <v>17</v>
      </c>
      <c r="D13" s="46">
        <v>1500</v>
      </c>
      <c r="E13" s="23" t="s">
        <v>9</v>
      </c>
      <c r="F13" s="87"/>
      <c r="G13" s="48">
        <f t="shared" si="0"/>
        <v>0</v>
      </c>
    </row>
    <row r="14" spans="1:7" ht="15.75">
      <c r="A14" s="44">
        <v>4</v>
      </c>
      <c r="B14" s="96" t="s">
        <v>69</v>
      </c>
      <c r="C14" s="49" t="s">
        <v>43</v>
      </c>
      <c r="D14" s="46">
        <v>2100</v>
      </c>
      <c r="E14" s="23" t="s">
        <v>9</v>
      </c>
      <c r="F14" s="87"/>
      <c r="G14" s="48">
        <f t="shared" si="0"/>
        <v>0</v>
      </c>
    </row>
    <row r="15" spans="1:7" ht="15.75">
      <c r="A15" s="44">
        <v>5</v>
      </c>
      <c r="B15" s="96" t="s">
        <v>70</v>
      </c>
      <c r="C15" s="49" t="s">
        <v>73</v>
      </c>
      <c r="D15" s="46">
        <v>2600</v>
      </c>
      <c r="E15" s="23" t="s">
        <v>9</v>
      </c>
      <c r="F15" s="87"/>
      <c r="G15" s="48">
        <f t="shared" si="0"/>
        <v>0</v>
      </c>
    </row>
    <row r="16" spans="1:7" ht="15.75">
      <c r="A16" s="44">
        <v>6</v>
      </c>
      <c r="B16" s="96" t="s">
        <v>71</v>
      </c>
      <c r="C16" s="49" t="s">
        <v>72</v>
      </c>
      <c r="D16" s="46">
        <v>100</v>
      </c>
      <c r="E16" s="23" t="s">
        <v>9</v>
      </c>
      <c r="F16" s="87"/>
      <c r="G16" s="48">
        <f t="shared" si="0"/>
        <v>0</v>
      </c>
    </row>
    <row r="17" spans="1:7" ht="15.75">
      <c r="A17" s="23" t="s">
        <v>65</v>
      </c>
      <c r="B17" s="23" t="s">
        <v>71</v>
      </c>
      <c r="C17" s="49" t="s">
        <v>25</v>
      </c>
      <c r="D17" s="46">
        <v>50</v>
      </c>
      <c r="E17" s="23" t="s">
        <v>9</v>
      </c>
      <c r="F17" s="87"/>
      <c r="G17" s="47">
        <f t="shared" si="0"/>
        <v>0</v>
      </c>
    </row>
    <row r="18" spans="1:7" ht="15.75">
      <c r="A18" s="50"/>
      <c r="B18" s="53"/>
      <c r="C18" s="51" t="s">
        <v>50</v>
      </c>
      <c r="D18" s="52"/>
      <c r="E18" s="53"/>
      <c r="F18" s="54"/>
      <c r="G18" s="55"/>
    </row>
    <row r="19" spans="1:7" ht="15.75">
      <c r="A19" s="44">
        <v>7</v>
      </c>
      <c r="B19" s="96" t="s">
        <v>67</v>
      </c>
      <c r="C19" s="45" t="s">
        <v>42</v>
      </c>
      <c r="D19" s="46">
        <v>10</v>
      </c>
      <c r="E19" s="23" t="s">
        <v>9</v>
      </c>
      <c r="F19" s="47"/>
      <c r="G19" s="48">
        <f t="shared" si="0"/>
        <v>0</v>
      </c>
    </row>
    <row r="20" spans="1:7" ht="15.75">
      <c r="A20" s="44">
        <v>8</v>
      </c>
      <c r="B20" s="96" t="s">
        <v>67</v>
      </c>
      <c r="C20" s="45" t="s">
        <v>16</v>
      </c>
      <c r="D20" s="46">
        <v>10</v>
      </c>
      <c r="E20" s="23" t="s">
        <v>9</v>
      </c>
      <c r="F20" s="47"/>
      <c r="G20" s="48">
        <f t="shared" si="0"/>
        <v>0</v>
      </c>
    </row>
    <row r="21" spans="1:7" ht="15.75">
      <c r="A21" s="44">
        <v>9</v>
      </c>
      <c r="B21" s="96" t="s">
        <v>68</v>
      </c>
      <c r="C21" s="45" t="s">
        <v>17</v>
      </c>
      <c r="D21" s="46">
        <v>10</v>
      </c>
      <c r="E21" s="23" t="s">
        <v>9</v>
      </c>
      <c r="F21" s="47"/>
      <c r="G21" s="48">
        <f t="shared" si="0"/>
        <v>0</v>
      </c>
    </row>
    <row r="22" spans="1:7" ht="15.75">
      <c r="A22" s="44">
        <v>10</v>
      </c>
      <c r="B22" s="96" t="s">
        <v>69</v>
      </c>
      <c r="C22" s="49" t="s">
        <v>43</v>
      </c>
      <c r="D22" s="46">
        <v>10</v>
      </c>
      <c r="E22" s="23" t="s">
        <v>9</v>
      </c>
      <c r="F22" s="47"/>
      <c r="G22" s="48">
        <f t="shared" si="0"/>
        <v>0</v>
      </c>
    </row>
    <row r="23" spans="1:7" ht="15.75">
      <c r="A23" s="44">
        <v>11</v>
      </c>
      <c r="B23" s="96" t="s">
        <v>70</v>
      </c>
      <c r="C23" s="49" t="s">
        <v>73</v>
      </c>
      <c r="D23" s="46">
        <v>10</v>
      </c>
      <c r="E23" s="23" t="s">
        <v>9</v>
      </c>
      <c r="F23" s="47"/>
      <c r="G23" s="48">
        <f t="shared" si="0"/>
        <v>0</v>
      </c>
    </row>
    <row r="24" spans="1:7" ht="15.75">
      <c r="A24" s="44">
        <v>12</v>
      </c>
      <c r="B24" s="96" t="s">
        <v>71</v>
      </c>
      <c r="C24" s="49" t="s">
        <v>72</v>
      </c>
      <c r="D24" s="46">
        <v>5</v>
      </c>
      <c r="E24" s="23" t="s">
        <v>9</v>
      </c>
      <c r="F24" s="47"/>
      <c r="G24" s="48">
        <f t="shared" si="0"/>
        <v>0</v>
      </c>
    </row>
    <row r="25" spans="1:7" ht="15.75">
      <c r="A25" s="23" t="s">
        <v>66</v>
      </c>
      <c r="B25" s="23" t="s">
        <v>71</v>
      </c>
      <c r="C25" s="49" t="s">
        <v>25</v>
      </c>
      <c r="D25" s="46">
        <v>5</v>
      </c>
      <c r="E25" s="23" t="s">
        <v>9</v>
      </c>
      <c r="F25" s="47"/>
      <c r="G25" s="47">
        <f t="shared" si="0"/>
        <v>0</v>
      </c>
    </row>
    <row r="26" spans="1:7" ht="15.75">
      <c r="A26" s="56"/>
      <c r="B26" s="72"/>
      <c r="C26" s="57" t="s">
        <v>46</v>
      </c>
      <c r="D26" s="58">
        <f>SUM(D11:D25)</f>
        <v>14210</v>
      </c>
      <c r="E26" s="23"/>
      <c r="F26" s="59"/>
      <c r="G26" s="48"/>
    </row>
    <row r="27" spans="1:7" ht="15.75">
      <c r="A27" s="50"/>
      <c r="B27" s="53"/>
      <c r="C27" s="51" t="s">
        <v>47</v>
      </c>
      <c r="D27" s="52"/>
      <c r="E27" s="53"/>
      <c r="F27" s="54"/>
      <c r="G27" s="55"/>
    </row>
    <row r="28" spans="1:7" ht="15.75">
      <c r="A28" s="44">
        <v>13</v>
      </c>
      <c r="B28" s="96"/>
      <c r="C28" s="90" t="s">
        <v>59</v>
      </c>
      <c r="D28" s="46"/>
      <c r="E28" s="23"/>
      <c r="F28" s="47"/>
      <c r="G28" s="48"/>
    </row>
    <row r="29" spans="1:7" ht="15.75">
      <c r="A29" s="44">
        <v>14</v>
      </c>
      <c r="B29" s="96"/>
      <c r="C29" s="45" t="s">
        <v>44</v>
      </c>
      <c r="D29" s="46">
        <v>210</v>
      </c>
      <c r="E29" s="23" t="s">
        <v>9</v>
      </c>
      <c r="F29" s="47"/>
      <c r="G29" s="48">
        <f t="shared" si="0"/>
        <v>0</v>
      </c>
    </row>
    <row r="30" spans="1:7" ht="15.75">
      <c r="A30" s="44">
        <v>15</v>
      </c>
      <c r="B30" s="96"/>
      <c r="C30" s="45" t="s">
        <v>45</v>
      </c>
      <c r="D30" s="46">
        <v>50</v>
      </c>
      <c r="E30" s="23" t="s">
        <v>9</v>
      </c>
      <c r="F30" s="47"/>
      <c r="G30" s="48">
        <f t="shared" si="0"/>
        <v>0</v>
      </c>
    </row>
    <row r="31" spans="1:7" ht="48" thickBot="1">
      <c r="A31" s="77">
        <v>16</v>
      </c>
      <c r="B31" s="77"/>
      <c r="C31" s="60" t="s">
        <v>39</v>
      </c>
      <c r="D31" s="61"/>
      <c r="E31" s="62" t="s">
        <v>23</v>
      </c>
      <c r="F31" s="63"/>
      <c r="G31" s="64"/>
    </row>
    <row r="32" spans="1:7" ht="16.5" thickBot="1">
      <c r="A32" s="16"/>
      <c r="B32" s="16"/>
      <c r="C32" s="65"/>
      <c r="D32" s="66" t="s">
        <v>28</v>
      </c>
      <c r="E32" s="67"/>
      <c r="F32" s="68"/>
      <c r="G32" s="69">
        <f>SUM(G11:G31)</f>
        <v>0</v>
      </c>
    </row>
    <row r="33" spans="1:7" ht="15.75">
      <c r="A33" s="56"/>
      <c r="B33" s="72"/>
      <c r="C33" s="70" t="s">
        <v>48</v>
      </c>
      <c r="D33" s="71"/>
      <c r="E33" s="72"/>
      <c r="F33" s="59"/>
      <c r="G33" s="73"/>
    </row>
    <row r="34" spans="1:7" ht="94.5">
      <c r="A34" s="78">
        <v>17</v>
      </c>
      <c r="B34" s="97"/>
      <c r="C34" s="74" t="s">
        <v>75</v>
      </c>
      <c r="D34" s="79">
        <v>0.5</v>
      </c>
      <c r="E34" s="80" t="s">
        <v>23</v>
      </c>
      <c r="F34" s="81" t="s">
        <v>52</v>
      </c>
      <c r="G34" s="82">
        <f>G32*0.005</f>
        <v>0</v>
      </c>
    </row>
    <row r="35" spans="1:7" ht="24" customHeight="1">
      <c r="A35" s="23">
        <v>18</v>
      </c>
      <c r="B35" s="23"/>
      <c r="C35" s="74" t="s">
        <v>54</v>
      </c>
      <c r="D35" s="46">
        <v>1500</v>
      </c>
      <c r="E35" s="23" t="s">
        <v>9</v>
      </c>
      <c r="F35" s="47"/>
      <c r="G35" s="48">
        <f>D35*F35</f>
        <v>0</v>
      </c>
    </row>
    <row r="36" spans="1:7" ht="21.75" customHeight="1" thickBot="1">
      <c r="A36" s="16"/>
      <c r="B36" s="16"/>
      <c r="C36" s="75"/>
      <c r="D36" s="83" t="s">
        <v>14</v>
      </c>
      <c r="E36" s="67"/>
      <c r="F36" s="68"/>
      <c r="G36" s="69">
        <f>SUM(G32:G35)</f>
        <v>0</v>
      </c>
    </row>
    <row r="37" spans="1:7" ht="28.5" customHeight="1" thickBot="1">
      <c r="A37" s="16"/>
      <c r="B37" s="16"/>
      <c r="C37" s="86" t="s">
        <v>53</v>
      </c>
      <c r="D37" s="83" t="s">
        <v>29</v>
      </c>
      <c r="E37" s="84"/>
      <c r="F37" s="85"/>
      <c r="G37" s="76">
        <f>G36*1.23</f>
        <v>0</v>
      </c>
    </row>
    <row r="38" spans="1:7" ht="12" customHeight="1">
      <c r="A38" s="27"/>
      <c r="B38" s="27"/>
      <c r="C38" s="30"/>
      <c r="D38" s="31"/>
      <c r="E38" s="27"/>
      <c r="F38" s="32"/>
      <c r="G38" s="32"/>
    </row>
    <row r="39" spans="1:7" ht="19.5" customHeight="1">
      <c r="A39" s="16"/>
      <c r="B39" s="16"/>
      <c r="C39" s="24" t="s">
        <v>19</v>
      </c>
      <c r="D39" s="16"/>
      <c r="E39" s="16"/>
      <c r="F39" s="21"/>
      <c r="G39" s="17"/>
    </row>
    <row r="40" spans="1:7" ht="12.75" customHeight="1">
      <c r="A40" s="16"/>
      <c r="B40" s="16"/>
      <c r="D40" s="16"/>
      <c r="E40" s="16"/>
      <c r="F40" s="21"/>
      <c r="G40" s="17"/>
    </row>
    <row r="41" spans="1:7" ht="19.5" customHeight="1">
      <c r="A41" s="16"/>
      <c r="B41" s="16"/>
      <c r="C41" s="22" t="s">
        <v>37</v>
      </c>
      <c r="D41" s="33" t="s">
        <v>12</v>
      </c>
      <c r="E41" s="16"/>
      <c r="F41" s="21"/>
      <c r="G41" s="17"/>
    </row>
    <row r="42" spans="1:7" ht="19.5" customHeight="1">
      <c r="A42" s="16"/>
      <c r="B42" s="16"/>
      <c r="C42" s="19" t="s">
        <v>38</v>
      </c>
      <c r="D42" s="16"/>
      <c r="E42" s="16"/>
      <c r="F42" s="21"/>
      <c r="G42" s="17"/>
    </row>
    <row r="43" spans="1:7" ht="19.5" customHeight="1">
      <c r="A43" s="16"/>
      <c r="B43" s="16"/>
      <c r="C43" s="19" t="s">
        <v>38</v>
      </c>
      <c r="D43" s="16"/>
      <c r="E43" s="16"/>
      <c r="F43" s="21"/>
      <c r="G43" s="17"/>
    </row>
    <row r="44" spans="1:7" ht="18.75" customHeight="1">
      <c r="A44" s="16"/>
      <c r="B44" s="16"/>
      <c r="C44" s="17"/>
      <c r="D44" s="16"/>
      <c r="E44" s="16"/>
      <c r="F44" s="21"/>
      <c r="G44" s="17"/>
    </row>
    <row r="45" spans="1:7" ht="52.5" customHeight="1">
      <c r="A45" s="16"/>
      <c r="B45" s="16"/>
      <c r="C45" s="98" t="s">
        <v>74</v>
      </c>
      <c r="D45" s="23" t="s">
        <v>30</v>
      </c>
      <c r="E45" s="23" t="s">
        <v>31</v>
      </c>
      <c r="F45" s="33"/>
      <c r="G45" s="17"/>
    </row>
    <row r="46" spans="1:7" ht="19.5" customHeight="1">
      <c r="A46" s="16"/>
      <c r="B46" s="16"/>
      <c r="C46" s="88" t="s">
        <v>35</v>
      </c>
      <c r="D46" s="23" t="s">
        <v>33</v>
      </c>
      <c r="E46" s="23" t="s">
        <v>23</v>
      </c>
      <c r="F46" s="89"/>
      <c r="G46" s="17"/>
    </row>
    <row r="47" spans="1:7" ht="19.5" customHeight="1" thickBot="1">
      <c r="A47" s="16"/>
      <c r="B47" s="16"/>
      <c r="C47" s="19" t="s">
        <v>36</v>
      </c>
      <c r="D47" s="23" t="s">
        <v>33</v>
      </c>
      <c r="E47" s="23" t="s">
        <v>23</v>
      </c>
      <c r="F47" s="89"/>
      <c r="G47" s="17"/>
    </row>
    <row r="48" spans="1:7" ht="19.5" customHeight="1" thickBot="1">
      <c r="A48" s="16"/>
      <c r="B48" s="16"/>
      <c r="C48" s="92" t="s">
        <v>60</v>
      </c>
      <c r="D48" s="91" t="s">
        <v>61</v>
      </c>
      <c r="E48" s="91" t="s">
        <v>62</v>
      </c>
      <c r="F48" s="33" t="s">
        <v>51</v>
      </c>
      <c r="G48" s="17"/>
    </row>
    <row r="49" spans="1:7" ht="19.5" customHeight="1">
      <c r="A49" s="16"/>
      <c r="B49" s="16"/>
      <c r="C49" s="19" t="s">
        <v>32</v>
      </c>
      <c r="D49" s="23" t="s">
        <v>34</v>
      </c>
      <c r="E49" s="23" t="s">
        <v>4</v>
      </c>
      <c r="F49" s="33" t="s">
        <v>51</v>
      </c>
      <c r="G49" s="17"/>
    </row>
    <row r="50" spans="1:7" ht="16.5" customHeight="1">
      <c r="A50" s="8"/>
      <c r="B50" s="8"/>
      <c r="C50" s="20" t="s">
        <v>8</v>
      </c>
      <c r="D50" s="4"/>
      <c r="E50" s="4"/>
      <c r="F50" s="13" t="s">
        <v>0</v>
      </c>
      <c r="G50" s="14" t="s">
        <v>0</v>
      </c>
    </row>
    <row r="51" spans="1:7" ht="36.75" customHeight="1">
      <c r="A51" s="8"/>
      <c r="B51" s="8"/>
      <c r="C51" s="101" t="s">
        <v>40</v>
      </c>
      <c r="D51" s="102"/>
      <c r="E51" s="102"/>
      <c r="F51" s="102"/>
      <c r="G51" s="102"/>
    </row>
    <row r="52" spans="1:7" ht="49.5" customHeight="1">
      <c r="A52" s="8"/>
      <c r="B52" s="8"/>
      <c r="C52" s="103" t="s">
        <v>57</v>
      </c>
      <c r="D52" s="102"/>
      <c r="E52" s="102"/>
      <c r="F52" s="102"/>
      <c r="G52" s="102"/>
    </row>
    <row r="53" spans="1:7" ht="73.5" customHeight="1">
      <c r="A53" s="8"/>
      <c r="B53" s="8"/>
      <c r="C53" s="104" t="s">
        <v>41</v>
      </c>
      <c r="D53" s="105"/>
      <c r="E53" s="105"/>
      <c r="F53" s="105"/>
      <c r="G53" s="105"/>
    </row>
    <row r="54" spans="1:7" ht="51.75" customHeight="1">
      <c r="A54" s="8"/>
      <c r="B54" s="8"/>
      <c r="C54" s="104" t="s">
        <v>24</v>
      </c>
      <c r="D54" s="105"/>
      <c r="E54" s="105"/>
      <c r="F54" s="105"/>
      <c r="G54" s="105"/>
    </row>
    <row r="55" spans="1:7" ht="56.25" customHeight="1">
      <c r="A55" s="4"/>
      <c r="B55" s="4"/>
      <c r="C55" s="104" t="s">
        <v>49</v>
      </c>
      <c r="D55" s="105"/>
      <c r="E55" s="105"/>
      <c r="F55" s="105"/>
      <c r="G55" s="105"/>
    </row>
    <row r="56" spans="1:7" ht="81" customHeight="1">
      <c r="A56" s="4"/>
      <c r="B56" s="4"/>
      <c r="C56" s="106" t="s">
        <v>56</v>
      </c>
      <c r="D56" s="107"/>
      <c r="E56" s="107"/>
      <c r="F56" s="107"/>
      <c r="G56" s="107"/>
    </row>
    <row r="57" spans="1:7" ht="134.25" customHeight="1">
      <c r="A57" s="4"/>
      <c r="B57" s="4"/>
      <c r="C57" s="99" t="s">
        <v>76</v>
      </c>
      <c r="D57" s="100"/>
      <c r="E57" s="100"/>
      <c r="F57" s="100"/>
      <c r="G57" s="100"/>
    </row>
    <row r="58" spans="1:7" ht="12.75">
      <c r="A58" s="4"/>
      <c r="B58" s="4"/>
      <c r="D58" s="4"/>
      <c r="E58" s="4"/>
      <c r="F58" s="5"/>
      <c r="G58" s="5"/>
    </row>
    <row r="59" spans="1:7" ht="12.75">
      <c r="A59" s="4"/>
      <c r="B59" s="4"/>
      <c r="D59" s="4"/>
      <c r="E59" s="4"/>
      <c r="F59" s="5"/>
      <c r="G59" s="5"/>
    </row>
    <row r="60" spans="1:7" ht="12.75">
      <c r="A60" s="4"/>
      <c r="B60" s="4"/>
      <c r="C60" s="5" t="s">
        <v>7</v>
      </c>
      <c r="D60" s="4"/>
      <c r="E60" s="4"/>
      <c r="F60" s="5"/>
      <c r="G60" s="5"/>
    </row>
    <row r="61" spans="1:3" ht="12.75">
      <c r="A61" s="2"/>
      <c r="C61" s="5" t="s">
        <v>13</v>
      </c>
    </row>
    <row r="62" spans="1:3" ht="12.75">
      <c r="A62" s="2"/>
      <c r="C62" s="9" t="s">
        <v>27</v>
      </c>
    </row>
    <row r="63" ht="12.75">
      <c r="C63" s="5"/>
    </row>
    <row r="64" ht="334.5" customHeight="1">
      <c r="A64" s="2"/>
    </row>
    <row r="65" ht="112.5" customHeight="1">
      <c r="A65" s="2"/>
    </row>
    <row r="66" spans="1:3" ht="12.75">
      <c r="A66" s="2"/>
      <c r="C66" s="15" t="s">
        <v>6</v>
      </c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</sheetData>
  <sheetProtection/>
  <mergeCells count="7">
    <mergeCell ref="C57:G57"/>
    <mergeCell ref="C51:G51"/>
    <mergeCell ref="C52:G52"/>
    <mergeCell ref="C53:G53"/>
    <mergeCell ref="C54:G54"/>
    <mergeCell ref="C55:G55"/>
    <mergeCell ref="C56:G56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0" horizontalDpi="600" verticalDpi="600" orientation="portrait" paperSize="9" scale="85" r:id="rId1"/>
  <headerFooter alignWithMargins="0">
    <oddFooter>&amp;CStrona &amp;P z &amp;N</oddFooter>
  </headerFooter>
  <rowBreaks count="1" manualBreakCount="1">
    <brk id="66" max="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mistal</dc:creator>
  <cp:keywords/>
  <dc:description/>
  <cp:lastModifiedBy>Współpracownik</cp:lastModifiedBy>
  <cp:lastPrinted>2021-12-17T13:54:27Z</cp:lastPrinted>
  <dcterms:created xsi:type="dcterms:W3CDTF">2005-03-06T13:16:28Z</dcterms:created>
  <dcterms:modified xsi:type="dcterms:W3CDTF">2021-12-17T21:51:53Z</dcterms:modified>
  <cp:category/>
  <cp:version/>
  <cp:contentType/>
  <cp:contentStatus/>
</cp:coreProperties>
</file>